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definedNames>
    <definedName name="_xlnm.Print_Area" localSheetId="0">'General'!$A$1:$F$104</definedName>
  </definedNames>
  <calcPr fullCalcOnLoad="1"/>
</workbook>
</file>

<file path=xl/sharedStrings.xml><?xml version="1.0" encoding="utf-8"?>
<sst xmlns="http://schemas.openxmlformats.org/spreadsheetml/2006/main" count="146" uniqueCount="114">
  <si>
    <t>PITSTONE PARISH COUNCIL</t>
  </si>
  <si>
    <t>VAT</t>
  </si>
  <si>
    <t>Gross</t>
  </si>
  <si>
    <t>Net</t>
  </si>
  <si>
    <t>TOTAL INCOMINGS</t>
  </si>
  <si>
    <t>dd</t>
  </si>
  <si>
    <t>Amount</t>
  </si>
  <si>
    <t>Invoice Date</t>
  </si>
  <si>
    <t>Bank Reconciliation:</t>
  </si>
  <si>
    <t>See attached sheet</t>
  </si>
  <si>
    <t>,</t>
  </si>
  <si>
    <t>Y</t>
  </si>
  <si>
    <t>Eon</t>
  </si>
  <si>
    <t>CNG</t>
  </si>
  <si>
    <t>Onestop glazing</t>
  </si>
  <si>
    <t>Summary of those in credit:</t>
  </si>
  <si>
    <t>Company</t>
  </si>
  <si>
    <t>Name</t>
  </si>
  <si>
    <t>Description</t>
  </si>
  <si>
    <t>Overpaid invoice</t>
  </si>
  <si>
    <t>TOTAL VALUE OF TRANSFERS BETWEEN ACCOUNTS</t>
  </si>
  <si>
    <t xml:space="preserve">Inter-account transfers </t>
  </si>
  <si>
    <t>bacs</t>
  </si>
  <si>
    <t xml:space="preserve">TOTAL OUTGOINGS </t>
  </si>
  <si>
    <t>Amounts not yet invoiced to the parish council/work not yet completed:</t>
  </si>
  <si>
    <t>NatWest</t>
  </si>
  <si>
    <t>Reserve account interest</t>
  </si>
  <si>
    <t>Trans Ref/Chq No</t>
  </si>
  <si>
    <t>S106 Reserve account interest</t>
  </si>
  <si>
    <t>auto</t>
  </si>
  <si>
    <t>AVYFC</t>
  </si>
  <si>
    <t>various</t>
  </si>
  <si>
    <t>All employees + HMRC</t>
  </si>
  <si>
    <t>NDP contract remaining instalment due 2015/16</t>
  </si>
  <si>
    <t>CIB &amp; rCOH</t>
  </si>
  <si>
    <t>J Leonard</t>
  </si>
  <si>
    <t>A J Groom &amp; Son Ltd</t>
  </si>
  <si>
    <t>None</t>
  </si>
  <si>
    <t>South Beds Driving</t>
  </si>
  <si>
    <t>cash to PO</t>
  </si>
  <si>
    <t>David Gooch Landscaping</t>
  </si>
  <si>
    <t>PPP 0315/006</t>
  </si>
  <si>
    <t>Mason's Stores</t>
  </si>
  <si>
    <t>PPP 0315/026</t>
  </si>
  <si>
    <t>Grooms Farm Shop</t>
  </si>
  <si>
    <t>Date of Invoice</t>
  </si>
  <si>
    <t>Invoice/Description</t>
  </si>
  <si>
    <t>Plumb it All</t>
  </si>
  <si>
    <t>PPP 0315/080</t>
  </si>
  <si>
    <t>Make a Will</t>
  </si>
  <si>
    <t>PPP 0315/188</t>
  </si>
  <si>
    <t>Greensleeves</t>
  </si>
  <si>
    <t>PPP 0315/300</t>
  </si>
  <si>
    <t>Debtors Summary/Overdue Invoices/Income Outstanding:</t>
  </si>
  <si>
    <t>Pitstone Memorial Hall</t>
  </si>
  <si>
    <t>NB:  No changes required this month to the asset register or insurance</t>
  </si>
  <si>
    <t>Install playground gates</t>
  </si>
  <si>
    <t>JUNE 2015 FINANCIAL SUMMARY</t>
  </si>
  <si>
    <t>May hire of pavilion car park - incorrectly transferred £440 instead of £40.  Phoned on 5/6/15 and asked for refund of £400, actioned by bacs on 5/6/15 approved by 2 councillors</t>
  </si>
  <si>
    <t>Refund of above £400</t>
  </si>
  <si>
    <t>R Haynes of Haynes Window Cleaning</t>
  </si>
  <si>
    <t>Bus shelter cleaning on 8/6/15</t>
  </si>
  <si>
    <t>Council hall hire in May</t>
  </si>
  <si>
    <t>NDP hall hire in May</t>
  </si>
  <si>
    <t>Gas at pavilion</t>
  </si>
  <si>
    <t>Fresh</t>
  </si>
  <si>
    <t>PPP printing minus 50% reduction for poor print quality</t>
  </si>
  <si>
    <t>NDP literature 1,100 copies</t>
  </si>
  <si>
    <t>Signs Realm</t>
  </si>
  <si>
    <t>Alterations to NDP banner</t>
  </si>
  <si>
    <t>May youth café</t>
  </si>
  <si>
    <t>Netgiant Ltd</t>
  </si>
  <si>
    <t>Toner for both HP and Dell printers, full sets</t>
  </si>
  <si>
    <t>Street lighting 1-31/5/15 (new rate)</t>
  </si>
  <si>
    <t>Direct debits noted at 25 June 2015 meeting</t>
  </si>
  <si>
    <t>May pitch renovation at pavilion</t>
  </si>
  <si>
    <t>British Gas</t>
  </si>
  <si>
    <t>Final electricity bill at pavilion</t>
  </si>
  <si>
    <t>Total confidential transactions (salary, expenses &amp; HMRC) - to follow</t>
  </si>
  <si>
    <t>PPP0315/028 + 9p in credit</t>
  </si>
  <si>
    <t>000043</t>
  </si>
  <si>
    <t>P&amp;I Senior FC</t>
  </si>
  <si>
    <t>March pitch hire</t>
  </si>
  <si>
    <t>April and May pitch hire</t>
  </si>
  <si>
    <t>Tring Town FC</t>
  </si>
  <si>
    <t>AVDC</t>
  </si>
  <si>
    <t>Parish election fee</t>
  </si>
  <si>
    <t>Brookmead School</t>
  </si>
  <si>
    <t>Hall hire for youth café, summer term</t>
  </si>
  <si>
    <t>Jo Groom</t>
  </si>
  <si>
    <t>Expense reclaim for NDP event refreshments</t>
  </si>
  <si>
    <t>Ann Broadbent</t>
  </si>
  <si>
    <t>PPP0315/300</t>
  </si>
  <si>
    <t>IAC</t>
  </si>
  <si>
    <t>Internal Audit</t>
  </si>
  <si>
    <t>J Leonard Ltd</t>
  </si>
  <si>
    <t>Install playground gates on Recreation Ground</t>
  </si>
  <si>
    <t>Farawade Limited</t>
  </si>
  <si>
    <t>Fire equipment service at pavilion</t>
  </si>
  <si>
    <t>Horwood &amp; James</t>
  </si>
  <si>
    <t>Legal fees re devolved services</t>
  </si>
  <si>
    <t>Grant to Recreation Ground Charity re Legal fees re occupational licence</t>
  </si>
  <si>
    <t>Opus Energy</t>
  </si>
  <si>
    <t>Electricity at pavilion, first invoice</t>
  </si>
  <si>
    <t>Chq 300006</t>
  </si>
  <si>
    <t>Mrs P A Stack</t>
  </si>
  <si>
    <t>Refund of wood preservative for allotment gate</t>
  </si>
  <si>
    <t>Chq 300007</t>
  </si>
  <si>
    <t>Mr K Ginda</t>
  </si>
  <si>
    <t>Refund of PPP postage</t>
  </si>
  <si>
    <t>NDP questionnaires 1,400</t>
  </si>
  <si>
    <t>Receipts received to 25 June 2015, paid into Unity account</t>
  </si>
  <si>
    <t>Expenditure from Unity approved for payment on 25 June 2015</t>
  </si>
  <si>
    <t xml:space="preserve">Receipts received to 25 June 2015, paid into a NatWest account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</si>
</sst>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?_-;_-@_-"/>
    <numFmt numFmtId="165" formatCode="0.0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#,##0_ ;\-#,##0\ "/>
    <numFmt numFmtId="169" formatCode="&quot;£&quot;#,##0.0;\-&quot;£&quot;#,##0.0"/>
    <numFmt numFmtId="170" formatCode="[$-809]dd\ mmmm\ yyyy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4" fontId="4" fillId="0" borderId="0" xfId="44" applyFont="1" applyAlignment="1">
      <alignment horizontal="center" vertical="top"/>
    </xf>
    <xf numFmtId="43" fontId="4" fillId="0" borderId="0" xfId="0" applyNumberFormat="1" applyFont="1" applyBorder="1" applyAlignment="1">
      <alignment horizontal="center" wrapText="1"/>
    </xf>
    <xf numFmtId="43" fontId="0" fillId="0" borderId="0" xfId="0" applyNumberFormat="1" applyFont="1" applyAlignment="1">
      <alignment/>
    </xf>
    <xf numFmtId="44" fontId="4" fillId="0" borderId="0" xfId="44" applyFont="1" applyBorder="1" applyAlignment="1">
      <alignment/>
    </xf>
    <xf numFmtId="43" fontId="4" fillId="0" borderId="10" xfId="0" applyNumberFormat="1" applyFont="1" applyBorder="1" applyAlignment="1">
      <alignment/>
    </xf>
    <xf numFmtId="44" fontId="4" fillId="0" borderId="10" xfId="44" applyFont="1" applyBorder="1" applyAlignment="1">
      <alignment/>
    </xf>
    <xf numFmtId="43" fontId="4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4" fontId="0" fillId="0" borderId="0" xfId="44" applyFont="1" applyAlignment="1">
      <alignment horizontal="right"/>
    </xf>
    <xf numFmtId="49" fontId="0" fillId="0" borderId="0" xfId="0" applyNumberFormat="1" applyFont="1" applyAlignment="1">
      <alignment wrapText="1"/>
    </xf>
    <xf numFmtId="0" fontId="0" fillId="0" borderId="0" xfId="0" applyFont="1" applyAlignment="1" quotePrefix="1">
      <alignment horizontal="center"/>
    </xf>
    <xf numFmtId="49" fontId="0" fillId="0" borderId="0" xfId="0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/>
    </xf>
    <xf numFmtId="44" fontId="0" fillId="0" borderId="0" xfId="44" applyNumberFormat="1" applyFont="1" applyAlignment="1">
      <alignment/>
    </xf>
    <xf numFmtId="0" fontId="4" fillId="0" borderId="10" xfId="0" applyFont="1" applyBorder="1" applyAlignment="1">
      <alignment/>
    </xf>
    <xf numFmtId="44" fontId="4" fillId="0" borderId="10" xfId="44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 quotePrefix="1">
      <alignment horizontal="center"/>
    </xf>
    <xf numFmtId="44" fontId="7" fillId="0" borderId="0" xfId="44" applyFont="1" applyAlignment="1">
      <alignment/>
    </xf>
    <xf numFmtId="0" fontId="3" fillId="0" borderId="0" xfId="0" applyFont="1" applyAlignment="1">
      <alignment/>
    </xf>
    <xf numFmtId="44" fontId="4" fillId="0" borderId="0" xfId="44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14" fontId="0" fillId="0" borderId="0" xfId="0" applyNumberFormat="1" applyFont="1" applyAlignment="1">
      <alignment horizontal="center"/>
    </xf>
    <xf numFmtId="44" fontId="4" fillId="0" borderId="0" xfId="44" applyFont="1" applyAlignment="1">
      <alignment horizontal="right"/>
    </xf>
    <xf numFmtId="44" fontId="0" fillId="0" borderId="11" xfId="44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44" fontId="0" fillId="0" borderId="0" xfId="44" applyFont="1" applyBorder="1" applyAlignment="1">
      <alignment horizontal="right"/>
    </xf>
    <xf numFmtId="43" fontId="4" fillId="0" borderId="0" xfId="0" applyNumberFormat="1" applyFont="1" applyBorder="1" applyAlignment="1">
      <alignment horizontal="center" wrapText="1"/>
    </xf>
    <xf numFmtId="43" fontId="0" fillId="0" borderId="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44" fontId="0" fillId="0" borderId="0" xfId="44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center"/>
    </xf>
    <xf numFmtId="44" fontId="5" fillId="0" borderId="0" xfId="44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3.7109375" style="1" customWidth="1"/>
    <col min="2" max="2" width="36.421875" style="2" customWidth="1"/>
    <col min="3" max="3" width="80.421875" style="2" customWidth="1"/>
    <col min="4" max="4" width="13.00390625" style="3" customWidth="1"/>
    <col min="5" max="5" width="14.140625" style="3" customWidth="1"/>
    <col min="6" max="6" width="20.8515625" style="3" customWidth="1"/>
    <col min="7" max="7" width="12.28125" style="2" customWidth="1"/>
    <col min="8" max="16384" width="9.140625" style="2" customWidth="1"/>
  </cols>
  <sheetData>
    <row r="1" ht="20.25">
      <c r="C1" s="33" t="s">
        <v>0</v>
      </c>
    </row>
    <row r="2" spans="1:3" ht="20.25">
      <c r="A2" s="1" t="s">
        <v>10</v>
      </c>
      <c r="C2" s="33" t="s">
        <v>57</v>
      </c>
    </row>
    <row r="3" ht="18">
      <c r="C3" s="4"/>
    </row>
    <row r="4" spans="3:6" ht="14.25" customHeight="1">
      <c r="C4" s="21"/>
      <c r="E4" s="22"/>
      <c r="F4" s="22"/>
    </row>
    <row r="5" spans="1:3" ht="18">
      <c r="A5" s="5" t="s">
        <v>112</v>
      </c>
      <c r="C5" s="4"/>
    </row>
    <row r="6" spans="1:3" ht="18">
      <c r="A6" s="5"/>
      <c r="C6" s="4"/>
    </row>
    <row r="7" spans="1:6" ht="12.75">
      <c r="A7" s="6" t="s">
        <v>27</v>
      </c>
      <c r="B7" s="7"/>
      <c r="D7" s="8" t="s">
        <v>1</v>
      </c>
      <c r="E7" s="8" t="s">
        <v>3</v>
      </c>
      <c r="F7" s="8" t="s">
        <v>2</v>
      </c>
    </row>
    <row r="8" ht="12.75">
      <c r="O8" s="2" t="s">
        <v>11</v>
      </c>
    </row>
    <row r="9" spans="1:6" ht="12.75">
      <c r="A9" s="1">
        <v>476390819</v>
      </c>
      <c r="B9" s="2" t="s">
        <v>36</v>
      </c>
      <c r="C9" s="23" t="s">
        <v>75</v>
      </c>
      <c r="D9" s="3">
        <v>310</v>
      </c>
      <c r="E9" s="3">
        <v>1550</v>
      </c>
      <c r="F9" s="3">
        <v>1860</v>
      </c>
    </row>
    <row r="10" spans="1:6" ht="12.75">
      <c r="A10" s="1">
        <v>117244113</v>
      </c>
      <c r="B10" s="2" t="s">
        <v>30</v>
      </c>
      <c r="C10" s="23" t="s">
        <v>70</v>
      </c>
      <c r="E10" s="3">
        <v>484.69</v>
      </c>
      <c r="F10" s="3">
        <v>484.69</v>
      </c>
    </row>
    <row r="11" spans="1:6" ht="12.75">
      <c r="A11" s="1" t="s">
        <v>31</v>
      </c>
      <c r="B11" s="2" t="s">
        <v>32</v>
      </c>
      <c r="C11" s="23" t="s">
        <v>78</v>
      </c>
      <c r="D11" s="3">
        <f>6.04</f>
        <v>6.04</v>
      </c>
      <c r="E11" s="3">
        <v>2009.2</v>
      </c>
      <c r="F11" s="3">
        <v>2015.24</v>
      </c>
    </row>
    <row r="12" spans="1:6" ht="12.75">
      <c r="A12" s="1">
        <v>86985147</v>
      </c>
      <c r="B12" s="2" t="s">
        <v>60</v>
      </c>
      <c r="C12" s="23" t="s">
        <v>61</v>
      </c>
      <c r="E12" s="3">
        <v>45</v>
      </c>
      <c r="F12" s="3">
        <v>45</v>
      </c>
    </row>
    <row r="13" spans="1:6" ht="12.75">
      <c r="A13" s="1">
        <v>410826877</v>
      </c>
      <c r="B13" s="2" t="s">
        <v>54</v>
      </c>
      <c r="C13" s="23" t="s">
        <v>63</v>
      </c>
      <c r="E13" s="3">
        <v>61.88</v>
      </c>
      <c r="F13" s="3">
        <v>61.88</v>
      </c>
    </row>
    <row r="14" spans="1:6" ht="12.75">
      <c r="A14" s="1">
        <v>400118008</v>
      </c>
      <c r="B14" s="2" t="s">
        <v>54</v>
      </c>
      <c r="C14" s="23" t="s">
        <v>62</v>
      </c>
      <c r="E14" s="3">
        <v>49.51</v>
      </c>
      <c r="F14" s="3">
        <v>49.51</v>
      </c>
    </row>
    <row r="15" spans="1:6" ht="12.75">
      <c r="A15" s="1">
        <v>50792593</v>
      </c>
      <c r="B15" s="2" t="s">
        <v>65</v>
      </c>
      <c r="C15" s="23" t="s">
        <v>66</v>
      </c>
      <c r="E15" s="3">
        <v>390.17</v>
      </c>
      <c r="F15" s="3">
        <v>390.17</v>
      </c>
    </row>
    <row r="16" spans="1:6" ht="12.75">
      <c r="A16" s="1">
        <v>285351290</v>
      </c>
      <c r="B16" s="2" t="s">
        <v>65</v>
      </c>
      <c r="C16" s="23" t="s">
        <v>67</v>
      </c>
      <c r="E16" s="3">
        <v>220</v>
      </c>
      <c r="F16" s="3">
        <v>220</v>
      </c>
    </row>
    <row r="17" spans="1:6" s="30" customFormat="1" ht="12.75">
      <c r="A17" s="1">
        <v>30410771</v>
      </c>
      <c r="B17" s="30" t="s">
        <v>65</v>
      </c>
      <c r="C17" s="49" t="s">
        <v>110</v>
      </c>
      <c r="D17" s="50"/>
      <c r="E17" s="50">
        <v>154.71</v>
      </c>
      <c r="F17" s="50">
        <v>154.71</v>
      </c>
    </row>
    <row r="18" spans="1:6" ht="12.75">
      <c r="A18" s="1">
        <v>71175387</v>
      </c>
      <c r="B18" s="2" t="s">
        <v>68</v>
      </c>
      <c r="C18" s="23" t="s">
        <v>69</v>
      </c>
      <c r="D18" s="3">
        <v>15</v>
      </c>
      <c r="E18" s="3">
        <v>75</v>
      </c>
      <c r="F18" s="3">
        <v>90</v>
      </c>
    </row>
    <row r="19" spans="1:6" ht="12.75">
      <c r="A19" s="1">
        <v>18177458</v>
      </c>
      <c r="B19" s="2" t="s">
        <v>71</v>
      </c>
      <c r="C19" s="23" t="s">
        <v>72</v>
      </c>
      <c r="D19" s="3">
        <v>186.17</v>
      </c>
      <c r="E19" s="3">
        <v>930.91</v>
      </c>
      <c r="F19" s="3">
        <v>1117.08</v>
      </c>
    </row>
    <row r="20" spans="1:6" ht="12.75">
      <c r="A20" s="1">
        <v>225008083</v>
      </c>
      <c r="B20" s="2" t="s">
        <v>87</v>
      </c>
      <c r="C20" s="23" t="s">
        <v>88</v>
      </c>
      <c r="E20" s="3">
        <v>350</v>
      </c>
      <c r="F20" s="3">
        <v>350</v>
      </c>
    </row>
    <row r="21" spans="1:6" ht="12.75">
      <c r="A21" s="1">
        <v>154536419</v>
      </c>
      <c r="B21" s="2" t="s">
        <v>89</v>
      </c>
      <c r="C21" s="23" t="s">
        <v>90</v>
      </c>
      <c r="D21" s="3">
        <v>5.83</v>
      </c>
      <c r="E21" s="3">
        <v>29.07</v>
      </c>
      <c r="F21" s="3">
        <v>34.9</v>
      </c>
    </row>
    <row r="22" spans="1:6" ht="12.75">
      <c r="A22" s="1">
        <v>41776816</v>
      </c>
      <c r="B22" s="2" t="s">
        <v>91</v>
      </c>
      <c r="C22" s="23" t="s">
        <v>90</v>
      </c>
      <c r="D22" s="3">
        <v>2.64</v>
      </c>
      <c r="E22" s="3">
        <v>16.74</v>
      </c>
      <c r="F22" s="3">
        <v>19.38</v>
      </c>
    </row>
    <row r="23" spans="1:6" ht="12.75">
      <c r="A23" s="1">
        <v>17485395</v>
      </c>
      <c r="B23" s="2" t="s">
        <v>93</v>
      </c>
      <c r="C23" s="23" t="s">
        <v>94</v>
      </c>
      <c r="D23" s="3">
        <v>70</v>
      </c>
      <c r="E23" s="3">
        <v>350</v>
      </c>
      <c r="F23" s="3">
        <v>420</v>
      </c>
    </row>
    <row r="24" spans="1:6" ht="12.75">
      <c r="A24" s="1">
        <v>771144250</v>
      </c>
      <c r="B24" s="2" t="s">
        <v>95</v>
      </c>
      <c r="C24" s="23" t="s">
        <v>96</v>
      </c>
      <c r="E24" s="3">
        <v>350</v>
      </c>
      <c r="F24" s="3">
        <v>350</v>
      </c>
    </row>
    <row r="25" spans="1:6" ht="12.75">
      <c r="A25" s="1">
        <v>474970576</v>
      </c>
      <c r="B25" s="2" t="s">
        <v>97</v>
      </c>
      <c r="C25" s="23" t="s">
        <v>98</v>
      </c>
      <c r="D25" s="3">
        <v>3.6</v>
      </c>
      <c r="E25" s="3">
        <v>18</v>
      </c>
      <c r="F25" s="3">
        <v>21.6</v>
      </c>
    </row>
    <row r="26" spans="1:6" ht="12.75">
      <c r="A26" s="1">
        <v>982780339</v>
      </c>
      <c r="B26" s="2" t="s">
        <v>99</v>
      </c>
      <c r="C26" s="23" t="s">
        <v>100</v>
      </c>
      <c r="D26" s="3">
        <v>50</v>
      </c>
      <c r="E26" s="3">
        <v>250</v>
      </c>
      <c r="F26" s="3">
        <v>300</v>
      </c>
    </row>
    <row r="27" spans="1:6" ht="12.75">
      <c r="A27" s="1">
        <v>909131819</v>
      </c>
      <c r="B27" s="2" t="s">
        <v>99</v>
      </c>
      <c r="C27" s="23" t="s">
        <v>101</v>
      </c>
      <c r="D27" s="3">
        <v>24</v>
      </c>
      <c r="E27" s="3">
        <v>120</v>
      </c>
      <c r="F27" s="3">
        <v>144</v>
      </c>
    </row>
    <row r="28" spans="1:6" ht="12.75">
      <c r="A28" s="1" t="s">
        <v>104</v>
      </c>
      <c r="B28" s="2" t="s">
        <v>105</v>
      </c>
      <c r="C28" s="23" t="s">
        <v>106</v>
      </c>
      <c r="D28" s="3">
        <v>9.32</v>
      </c>
      <c r="E28" s="3">
        <v>46.64</v>
      </c>
      <c r="F28" s="3">
        <v>55.96</v>
      </c>
    </row>
    <row r="29" spans="1:6" ht="12.75">
      <c r="A29" s="1" t="s">
        <v>107</v>
      </c>
      <c r="B29" s="2" t="s">
        <v>108</v>
      </c>
      <c r="C29" s="23" t="s">
        <v>109</v>
      </c>
      <c r="E29" s="3">
        <v>4.44</v>
      </c>
      <c r="F29" s="3">
        <v>4.44</v>
      </c>
    </row>
    <row r="30" ht="12.75">
      <c r="C30" s="23"/>
    </row>
    <row r="31" spans="1:6" ht="12.75">
      <c r="A31" s="9"/>
      <c r="B31" s="9"/>
      <c r="C31" s="9"/>
      <c r="D31" s="9"/>
      <c r="E31" s="9"/>
      <c r="F31" s="9"/>
    </row>
    <row r="32" spans="1:3" ht="18">
      <c r="A32" s="5" t="s">
        <v>74</v>
      </c>
      <c r="C32" s="34"/>
    </row>
    <row r="33" spans="3:6" ht="12.75">
      <c r="C33" s="10"/>
      <c r="F33" s="11"/>
    </row>
    <row r="34" spans="1:6" ht="12.75">
      <c r="A34" s="1" t="s">
        <v>5</v>
      </c>
      <c r="B34" s="2" t="s">
        <v>12</v>
      </c>
      <c r="C34" s="2" t="s">
        <v>73</v>
      </c>
      <c r="D34" s="3">
        <v>66.43</v>
      </c>
      <c r="E34" s="3">
        <v>332.13</v>
      </c>
      <c r="F34" s="3">
        <v>398.56</v>
      </c>
    </row>
    <row r="35" spans="1:6" ht="12.75">
      <c r="A35" s="1" t="s">
        <v>5</v>
      </c>
      <c r="B35" s="2" t="s">
        <v>76</v>
      </c>
      <c r="C35" s="2" t="s">
        <v>77</v>
      </c>
      <c r="D35" s="3">
        <v>3.93</v>
      </c>
      <c r="E35" s="3">
        <v>78.72</v>
      </c>
      <c r="F35" s="3">
        <v>82.65</v>
      </c>
    </row>
    <row r="36" spans="1:6" ht="12.75">
      <c r="A36" s="1" t="s">
        <v>5</v>
      </c>
      <c r="B36" s="2" t="s">
        <v>13</v>
      </c>
      <c r="C36" s="21" t="s">
        <v>64</v>
      </c>
      <c r="D36" s="3">
        <v>0.28</v>
      </c>
      <c r="E36" s="3">
        <v>5.64</v>
      </c>
      <c r="F36" s="3">
        <v>5.92</v>
      </c>
    </row>
    <row r="37" spans="1:6" ht="12.75">
      <c r="A37" s="1" t="s">
        <v>5</v>
      </c>
      <c r="B37" s="2" t="s">
        <v>102</v>
      </c>
      <c r="C37" s="21" t="s">
        <v>103</v>
      </c>
      <c r="D37" s="3">
        <v>0.71</v>
      </c>
      <c r="E37" s="3">
        <v>14.27</v>
      </c>
      <c r="F37" s="3">
        <v>14.98</v>
      </c>
    </row>
    <row r="39" spans="3:6" ht="13.5" thickBot="1">
      <c r="C39" s="12" t="s">
        <v>23</v>
      </c>
      <c r="D39" s="13">
        <f>SUM(D4:D37)</f>
        <v>753.9500000000002</v>
      </c>
      <c r="E39" s="13">
        <f>SUM(E4:E37)</f>
        <v>7936.720000000001</v>
      </c>
      <c r="F39" s="13">
        <f>SUM(F4:F37)</f>
        <v>8690.67</v>
      </c>
    </row>
    <row r="40" spans="3:6" ht="13.5" thickTop="1">
      <c r="C40" s="14"/>
      <c r="F40" s="11"/>
    </row>
    <row r="41" spans="1:6" ht="12.75">
      <c r="A41" s="47" t="s">
        <v>55</v>
      </c>
      <c r="B41" s="47"/>
      <c r="C41" s="47"/>
      <c r="D41" s="47"/>
      <c r="E41" s="47"/>
      <c r="F41" s="47"/>
    </row>
    <row r="42" spans="1:6" ht="12.75">
      <c r="A42" s="48"/>
      <c r="B42" s="48"/>
      <c r="C42" s="48"/>
      <c r="D42" s="48"/>
      <c r="E42" s="48"/>
      <c r="F42" s="48"/>
    </row>
    <row r="43" spans="1:3" ht="18.75" customHeight="1">
      <c r="A43" s="5" t="s">
        <v>21</v>
      </c>
      <c r="C43" s="4"/>
    </row>
    <row r="44" spans="1:3" ht="18">
      <c r="A44" s="5"/>
      <c r="C44" s="4"/>
    </row>
    <row r="45" spans="1:3" ht="12.75">
      <c r="A45" s="35" t="s">
        <v>37</v>
      </c>
      <c r="C45" s="23"/>
    </row>
    <row r="46" spans="3:6" ht="12.75">
      <c r="C46" s="15"/>
      <c r="F46" s="36"/>
    </row>
    <row r="47" spans="3:6" ht="13.5" thickBot="1">
      <c r="C47" s="12" t="s">
        <v>20</v>
      </c>
      <c r="F47" s="13">
        <f>SUM(F45:F46)</f>
        <v>0</v>
      </c>
    </row>
    <row r="48" spans="1:6" ht="14.25" customHeight="1" thickTop="1">
      <c r="A48" s="32"/>
      <c r="B48" s="32"/>
      <c r="C48" s="32"/>
      <c r="D48" s="32"/>
      <c r="E48" s="32"/>
      <c r="F48" s="32"/>
    </row>
    <row r="49" spans="1:6" ht="45" customHeight="1">
      <c r="A49" s="37" t="s">
        <v>113</v>
      </c>
      <c r="C49" s="15"/>
      <c r="D49" s="38" t="s">
        <v>1</v>
      </c>
      <c r="E49" s="38" t="s">
        <v>3</v>
      </c>
      <c r="F49" s="38" t="s">
        <v>2</v>
      </c>
    </row>
    <row r="50" ht="13.5" customHeight="1"/>
    <row r="51" spans="1:6" ht="12.75">
      <c r="A51" s="35" t="s">
        <v>29</v>
      </c>
      <c r="B51" s="2" t="s">
        <v>25</v>
      </c>
      <c r="C51" s="2" t="s">
        <v>26</v>
      </c>
      <c r="E51" s="3">
        <v>3.17</v>
      </c>
      <c r="F51" s="3">
        <v>3.17</v>
      </c>
    </row>
    <row r="52" spans="1:6" ht="12.75">
      <c r="A52" s="24" t="s">
        <v>29</v>
      </c>
      <c r="B52" s="2" t="s">
        <v>25</v>
      </c>
      <c r="C52" s="2" t="s">
        <v>28</v>
      </c>
      <c r="E52" s="3">
        <v>1.22</v>
      </c>
      <c r="F52" s="3">
        <v>1.22</v>
      </c>
    </row>
    <row r="53" spans="1:6" s="19" customFormat="1" ht="12.75" customHeight="1">
      <c r="A53" s="16"/>
      <c r="B53" s="17"/>
      <c r="C53" s="17"/>
      <c r="D53" s="18"/>
      <c r="E53" s="18"/>
      <c r="F53" s="18"/>
    </row>
    <row r="54" spans="1:6" s="19" customFormat="1" ht="13.5" customHeight="1" thickBot="1">
      <c r="A54" s="16"/>
      <c r="D54" s="13">
        <f>SUM(D51:D53)</f>
        <v>0</v>
      </c>
      <c r="E54" s="13">
        <f>SUM(E51:E53)</f>
        <v>4.39</v>
      </c>
      <c r="F54" s="13">
        <f>SUM(F51:F53)</f>
        <v>4.39</v>
      </c>
    </row>
    <row r="55" spans="1:6" s="19" customFormat="1" ht="13.5" customHeight="1" thickTop="1">
      <c r="A55" s="16"/>
      <c r="D55" s="18"/>
      <c r="E55" s="18"/>
      <c r="F55" s="18"/>
    </row>
    <row r="56" spans="3:6" s="19" customFormat="1" ht="13.5" customHeight="1">
      <c r="C56" s="15"/>
      <c r="E56" s="18"/>
      <c r="F56" s="11"/>
    </row>
    <row r="57" spans="1:6" ht="18">
      <c r="A57" s="37" t="s">
        <v>111</v>
      </c>
      <c r="C57" s="15"/>
      <c r="D57" s="38" t="s">
        <v>1</v>
      </c>
      <c r="E57" s="38" t="s">
        <v>3</v>
      </c>
      <c r="F57" s="38" t="s">
        <v>2</v>
      </c>
    </row>
    <row r="58" ht="13.5" customHeight="1"/>
    <row r="59" spans="1:6" ht="25.5">
      <c r="A59" s="24" t="s">
        <v>22</v>
      </c>
      <c r="B59" s="2" t="s">
        <v>38</v>
      </c>
      <c r="C59" s="21" t="s">
        <v>58</v>
      </c>
      <c r="E59" s="3">
        <v>440</v>
      </c>
      <c r="F59" s="3">
        <v>440</v>
      </c>
    </row>
    <row r="60" spans="1:6" ht="12.75">
      <c r="A60" s="24" t="s">
        <v>22</v>
      </c>
      <c r="B60" s="2" t="s">
        <v>38</v>
      </c>
      <c r="C60" s="21" t="s">
        <v>59</v>
      </c>
      <c r="E60" s="3">
        <v>-400</v>
      </c>
      <c r="F60" s="3">
        <v>-400</v>
      </c>
    </row>
    <row r="61" spans="1:6" ht="12.75">
      <c r="A61" s="24" t="s">
        <v>39</v>
      </c>
      <c r="B61" s="2" t="s">
        <v>44</v>
      </c>
      <c r="C61" s="2" t="s">
        <v>79</v>
      </c>
      <c r="D61" s="3">
        <v>6.65</v>
      </c>
      <c r="E61" s="3">
        <v>33.26</v>
      </c>
      <c r="F61" s="3">
        <v>39.91</v>
      </c>
    </row>
    <row r="62" spans="1:6" ht="12.75">
      <c r="A62" s="24" t="s">
        <v>80</v>
      </c>
      <c r="B62" s="2" t="s">
        <v>81</v>
      </c>
      <c r="C62" s="2" t="s">
        <v>82</v>
      </c>
      <c r="D62" s="3">
        <v>10</v>
      </c>
      <c r="E62" s="3">
        <v>50</v>
      </c>
      <c r="F62" s="3">
        <v>60</v>
      </c>
    </row>
    <row r="63" spans="1:6" ht="12.75">
      <c r="A63" s="24" t="s">
        <v>80</v>
      </c>
      <c r="B63" s="2" t="s">
        <v>81</v>
      </c>
      <c r="C63" s="2" t="s">
        <v>83</v>
      </c>
      <c r="D63" s="3">
        <v>10</v>
      </c>
      <c r="E63" s="3">
        <v>50</v>
      </c>
      <c r="F63" s="3">
        <v>60</v>
      </c>
    </row>
    <row r="64" spans="1:6" ht="12.75">
      <c r="A64" s="24" t="s">
        <v>80</v>
      </c>
      <c r="B64" s="2" t="s">
        <v>84</v>
      </c>
      <c r="C64" s="2" t="s">
        <v>82</v>
      </c>
      <c r="D64" s="3">
        <v>25.6</v>
      </c>
      <c r="E64" s="3">
        <v>128</v>
      </c>
      <c r="F64" s="3">
        <v>153.6</v>
      </c>
    </row>
    <row r="65" spans="1:6" ht="12.75">
      <c r="A65" s="24" t="s">
        <v>22</v>
      </c>
      <c r="B65" s="2" t="s">
        <v>51</v>
      </c>
      <c r="C65" s="2" t="s">
        <v>92</v>
      </c>
      <c r="D65" s="3">
        <v>5</v>
      </c>
      <c r="E65" s="3">
        <v>25</v>
      </c>
      <c r="F65" s="3">
        <v>30</v>
      </c>
    </row>
    <row r="66" ht="13.5" customHeight="1">
      <c r="A66" s="24"/>
    </row>
    <row r="67" spans="4:6" ht="13.5" customHeight="1" thickBot="1">
      <c r="D67" s="13">
        <f>SUM(D59:D66)</f>
        <v>57.25</v>
      </c>
      <c r="E67" s="13">
        <f>SUM(E59:E66)</f>
        <v>326.26</v>
      </c>
      <c r="F67" s="13">
        <f>SUM(F59:F66)</f>
        <v>383.51</v>
      </c>
    </row>
    <row r="68" ht="13.5" customHeight="1" thickTop="1"/>
    <row r="69" spans="1:6" s="19" customFormat="1" ht="12.75">
      <c r="A69" s="25"/>
      <c r="B69" s="17"/>
      <c r="C69" s="17"/>
      <c r="D69" s="26"/>
      <c r="E69" s="26"/>
      <c r="F69" s="27"/>
    </row>
    <row r="70" spans="3:6" ht="13.5" thickBot="1">
      <c r="C70" s="28" t="s">
        <v>4</v>
      </c>
      <c r="D70" s="29">
        <f>D67+D54</f>
        <v>57.25</v>
      </c>
      <c r="E70" s="29">
        <f>E67+E54</f>
        <v>330.65</v>
      </c>
      <c r="F70" s="29">
        <f>F67+F54</f>
        <v>387.9</v>
      </c>
    </row>
    <row r="71" ht="13.5" thickTop="1"/>
    <row r="72" spans="1:3" ht="12.75">
      <c r="A72" s="20"/>
      <c r="C72" s="15"/>
    </row>
    <row r="74" ht="18">
      <c r="A74" s="5" t="s">
        <v>53</v>
      </c>
    </row>
    <row r="76" spans="1:6" s="40" customFormat="1" ht="12.75">
      <c r="A76" s="39" t="s">
        <v>45</v>
      </c>
      <c r="B76" s="40" t="s">
        <v>17</v>
      </c>
      <c r="C76" s="40" t="s">
        <v>46</v>
      </c>
      <c r="D76" s="41" t="s">
        <v>1</v>
      </c>
      <c r="E76" s="41" t="s">
        <v>3</v>
      </c>
      <c r="F76" s="41" t="s">
        <v>2</v>
      </c>
    </row>
    <row r="77" spans="1:6" ht="12.75">
      <c r="A77" s="42">
        <v>42082</v>
      </c>
      <c r="B77" s="2" t="s">
        <v>40</v>
      </c>
      <c r="C77" s="2" t="s">
        <v>41</v>
      </c>
      <c r="D77" s="3">
        <v>11.64</v>
      </c>
      <c r="E77" s="3">
        <v>58.2</v>
      </c>
      <c r="F77" s="3">
        <v>69.84</v>
      </c>
    </row>
    <row r="78" spans="1:6" ht="12.75">
      <c r="A78" s="42">
        <v>42082</v>
      </c>
      <c r="B78" s="2" t="s">
        <v>42</v>
      </c>
      <c r="C78" s="2" t="s">
        <v>43</v>
      </c>
      <c r="D78" s="3">
        <v>11.64</v>
      </c>
      <c r="E78" s="3">
        <v>58.2</v>
      </c>
      <c r="F78" s="3">
        <v>69.84</v>
      </c>
    </row>
    <row r="79" spans="1:6" ht="12.75">
      <c r="A79" s="42">
        <v>42082</v>
      </c>
      <c r="B79" s="2" t="s">
        <v>47</v>
      </c>
      <c r="C79" s="2" t="s">
        <v>48</v>
      </c>
      <c r="D79" s="3">
        <v>6.65</v>
      </c>
      <c r="E79" s="3">
        <v>33.26</v>
      </c>
      <c r="F79" s="3">
        <v>39.91</v>
      </c>
    </row>
    <row r="80" spans="1:6" ht="12.75">
      <c r="A80" s="42">
        <v>42082</v>
      </c>
      <c r="B80" s="2" t="s">
        <v>49</v>
      </c>
      <c r="C80" s="2" t="s">
        <v>50</v>
      </c>
      <c r="D80" s="3">
        <v>11.64</v>
      </c>
      <c r="E80" s="3">
        <v>58.2</v>
      </c>
      <c r="F80" s="3">
        <v>69.84</v>
      </c>
    </row>
    <row r="81" spans="1:6" s="52" customFormat="1" ht="12.75">
      <c r="A81" s="51">
        <v>42082</v>
      </c>
      <c r="B81" s="52" t="s">
        <v>51</v>
      </c>
      <c r="C81" s="52" t="s">
        <v>52</v>
      </c>
      <c r="D81" s="53">
        <v>5</v>
      </c>
      <c r="E81" s="53">
        <v>25</v>
      </c>
      <c r="F81" s="53">
        <v>30</v>
      </c>
    </row>
    <row r="83" spans="4:6" ht="13.5" thickBot="1">
      <c r="D83" s="13">
        <f>SUM(D77:D82)</f>
        <v>46.57</v>
      </c>
      <c r="E83" s="13">
        <f>SUM(E77:E82)</f>
        <v>232.86</v>
      </c>
      <c r="F83" s="13">
        <f>SUM(F77:F82)</f>
        <v>279.43</v>
      </c>
    </row>
    <row r="84" ht="13.5" thickTop="1"/>
    <row r="85" ht="30" customHeight="1"/>
    <row r="86" ht="18">
      <c r="A86" s="5" t="s">
        <v>15</v>
      </c>
    </row>
    <row r="87" ht="12.75" customHeight="1"/>
    <row r="88" spans="1:6" s="40" customFormat="1" ht="12.75" customHeight="1">
      <c r="A88" s="39"/>
      <c r="B88" s="40" t="s">
        <v>18</v>
      </c>
      <c r="C88" s="40" t="s">
        <v>16</v>
      </c>
      <c r="D88" s="43" t="s">
        <v>6</v>
      </c>
      <c r="E88" s="43" t="s">
        <v>7</v>
      </c>
      <c r="F88" s="41"/>
    </row>
    <row r="89" spans="2:5" ht="12.75" customHeight="1">
      <c r="B89" s="2" t="s">
        <v>19</v>
      </c>
      <c r="C89" s="2" t="s">
        <v>14</v>
      </c>
      <c r="D89" s="46">
        <v>1</v>
      </c>
      <c r="E89" s="45">
        <v>41687</v>
      </c>
    </row>
    <row r="90" spans="2:5" ht="12.75" customHeight="1">
      <c r="B90" s="2" t="s">
        <v>19</v>
      </c>
      <c r="C90" s="2" t="s">
        <v>44</v>
      </c>
      <c r="D90" s="44">
        <v>0.09</v>
      </c>
      <c r="E90" s="45">
        <v>42082</v>
      </c>
    </row>
    <row r="91" ht="12.75" customHeight="1">
      <c r="D91" s="3">
        <f>SUM(D89:D89)</f>
        <v>1</v>
      </c>
    </row>
    <row r="92" ht="28.5" customHeight="1"/>
    <row r="93" ht="19.5" customHeight="1">
      <c r="A93" s="5" t="s">
        <v>24</v>
      </c>
    </row>
    <row r="94" ht="12.75" customHeight="1"/>
    <row r="95" spans="2:4" ht="12.75" customHeight="1">
      <c r="B95" s="40" t="s">
        <v>18</v>
      </c>
      <c r="C95" s="40" t="s">
        <v>17</v>
      </c>
      <c r="D95" s="43" t="s">
        <v>6</v>
      </c>
    </row>
    <row r="96" spans="2:4" ht="24" customHeight="1">
      <c r="B96" s="21" t="s">
        <v>33</v>
      </c>
      <c r="C96" s="2" t="s">
        <v>34</v>
      </c>
      <c r="D96" s="22">
        <v>5125</v>
      </c>
    </row>
    <row r="97" spans="1:6" s="52" customFormat="1" ht="12.75" customHeight="1">
      <c r="A97" s="54"/>
      <c r="B97" s="52" t="s">
        <v>35</v>
      </c>
      <c r="C97" s="52" t="s">
        <v>56</v>
      </c>
      <c r="D97" s="55">
        <f>2150-1619.04</f>
        <v>530.96</v>
      </c>
      <c r="E97" s="53"/>
      <c r="F97" s="53"/>
    </row>
    <row r="98" spans="2:4" ht="12.75" customHeight="1">
      <c r="B98" s="2" t="s">
        <v>85</v>
      </c>
      <c r="C98" s="2" t="s">
        <v>86</v>
      </c>
      <c r="D98" s="22">
        <v>3000</v>
      </c>
    </row>
    <row r="99" spans="2:4" ht="12.75" customHeight="1">
      <c r="B99" s="30"/>
      <c r="C99" s="31"/>
      <c r="D99" s="18"/>
    </row>
    <row r="100" spans="2:4" ht="12.75" customHeight="1">
      <c r="B100" s="30"/>
      <c r="C100" s="31"/>
      <c r="D100" s="18"/>
    </row>
    <row r="101" ht="30" customHeight="1"/>
    <row r="102" ht="18">
      <c r="A102" s="5" t="s">
        <v>8</v>
      </c>
    </row>
    <row r="103" ht="11.25" customHeight="1">
      <c r="A103" s="5"/>
    </row>
    <row r="104" ht="12.75">
      <c r="B104" s="2" t="s">
        <v>9</v>
      </c>
    </row>
  </sheetData>
  <sheetProtection/>
  <mergeCells count="2">
    <mergeCell ref="A41:F41"/>
    <mergeCell ref="A42:F42"/>
  </mergeCells>
  <printOptions horizontalCentered="1" verticalCentered="1"/>
  <pageMargins left="0.7480314960629921" right="0.7480314960629921" top="0.4725" bottom="0.7480314960629921" header="0.2755905511811024" footer="0.2755905511811024"/>
  <pageSetup cellComments="asDisplayed" fitToHeight="2" fitToWidth="1" horizontalDpi="600" verticalDpi="600" orientation="landscape" paperSize="9" scale="68" r:id="rId1"/>
  <headerFooter alignWithMargins="0">
    <oddHeader>&amp;R&amp;"Verdana,Bold"&amp;11
</oddHeader>
    <oddFooter>&amp;L&amp;D&amp;C&amp;P&amp;R&amp;D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2015-06-25T17:21:31Z</cp:lastPrinted>
  <dcterms:created xsi:type="dcterms:W3CDTF">2006-04-20T12:59:32Z</dcterms:created>
  <dcterms:modified xsi:type="dcterms:W3CDTF">2015-06-25T17:21:32Z</dcterms:modified>
  <cp:category/>
  <cp:version/>
  <cp:contentType/>
  <cp:contentStatus/>
</cp:coreProperties>
</file>